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2 - REFERÊNCIA FEVEREIRO\"/>
    </mc:Choice>
  </mc:AlternateContent>
  <xr:revisionPtr revIDLastSave="0" documentId="13_ncr:1_{09798B0C-3C60-4BC1-BD28-6FA7A368E783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5" sheetId="5" r:id="rId1"/>
  </sheets>
  <definedNames>
    <definedName name="_xlnm.Print_Area" localSheetId="0">'2025'!$B$1:$N$14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L7" i="5"/>
  <c r="L6" i="5"/>
  <c r="L5" i="5"/>
</calcChain>
</file>

<file path=xl/sharedStrings.xml><?xml version="1.0" encoding="utf-8"?>
<sst xmlns="http://schemas.openxmlformats.org/spreadsheetml/2006/main" count="79" uniqueCount="37">
  <si>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</si>
  <si>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</si>
  <si>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</si>
  <si>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</si>
  <si>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</si>
  <si>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</si>
  <si>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</si>
  <si>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</si>
  <si>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</si>
  <si>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</si>
  <si>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</si>
  <si>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</si>
  <si>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</si>
  <si>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</si>
  <si>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</si>
  <si>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Total em 2025</t>
  </si>
  <si>
    <t>36110003 Luiza Erundina</t>
  </si>
  <si>
    <t>Convênio 979740/2025</t>
  </si>
  <si>
    <t>Convênio 979745/2025</t>
  </si>
  <si>
    <t>42790018 Tereza Cristina</t>
  </si>
  <si>
    <t>Convênio 979739/2025</t>
  </si>
  <si>
    <t>Nº do Convênio / Contrato de Repasse firmados em 2025</t>
  </si>
  <si>
    <t>44440003 Paulo Alexandre Barbosa</t>
  </si>
  <si>
    <t>Convênio 984128/2025</t>
  </si>
  <si>
    <t>36110003 Luiz Erundina</t>
  </si>
  <si>
    <t>Convênio 988236/2025</t>
  </si>
  <si>
    <t>Contrato de Repasse 989834/2025</t>
  </si>
  <si>
    <t>Reforma</t>
  </si>
  <si>
    <t>Convênio 991526/2025</t>
  </si>
  <si>
    <t>41320005 Tabata Amaral</t>
  </si>
  <si>
    <t>36110002 Luiza Erundina</t>
  </si>
  <si>
    <t>Convênio 991584/2025</t>
  </si>
  <si>
    <t>Convênio 991527/2025</t>
  </si>
  <si>
    <t>44020001 Juliana Cardoso</t>
  </si>
  <si>
    <t>Estudos e Pesquisas</t>
  </si>
  <si>
    <t>EMENDAS PARLAMENTARES – CONVÊNIOS E CONTRATOS DE REPASSE FIRMADOS COM A FUNDAÇÃO FACULDADE DE MEDICINA CNPJ 56.577.059/0001-00 A PARTIR DE 2020 - EMENDAS INDICADAS EM 2025 (Mês de referência: Fev/2026)</t>
  </si>
  <si>
    <t>Valores Liberados até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</si>
</sst>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164067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117857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164596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117861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211785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161062&amp;Usr=guest&amp;Pwd=guest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discricionarias.transferegov.sistema.gov.br/voluntarias/ConsultarProposta/ResultadoDaConsultaDePropostaDetalharProposta.do?idProposta=2154643&amp;Usr=guest&amp;Pwd=gues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cricionarias.transferegov.sistema.gov.br/voluntarias/ConsultarProposta/ResultadoDaConsultaDePropostaDetalharProposta.do?idProposta=2144477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164068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5"/>
  <sheetViews>
    <sheetView showGridLines="0" tabSelected="1" topLeftCell="A7" zoomScaleNormal="100" zoomScalePageLayoutView="85" workbookViewId="0">
      <selection activeCell="H21" sqref="H21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4" t="s">
        <v>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7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36</v>
      </c>
      <c r="E3" s="13" t="s">
        <v>21</v>
      </c>
      <c r="F3" s="16" t="s">
        <v>14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2.2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11</v>
      </c>
      <c r="M4" s="1" t="s">
        <v>12</v>
      </c>
    </row>
    <row r="5" spans="2:14" ht="22.5" customHeight="1" x14ac:dyDescent="0.2">
      <c r="B5" s="5" t="s">
        <v>16</v>
      </c>
      <c r="C5" s="3">
        <v>497213</v>
      </c>
      <c r="D5" s="3">
        <v>0</v>
      </c>
      <c r="E5" s="2" t="s">
        <v>17</v>
      </c>
      <c r="F5" s="11" t="s">
        <v>14</v>
      </c>
      <c r="G5" s="2" t="s">
        <v>8</v>
      </c>
      <c r="H5" s="4">
        <v>45936</v>
      </c>
      <c r="I5" s="2" t="s">
        <v>9</v>
      </c>
      <c r="J5" s="4">
        <v>46536</v>
      </c>
      <c r="K5" s="2" t="s">
        <v>10</v>
      </c>
      <c r="L5" s="4">
        <f>J5+60</f>
        <v>46596</v>
      </c>
      <c r="M5" s="2" t="s">
        <v>10</v>
      </c>
    </row>
    <row r="6" spans="2:14" ht="22.5" customHeight="1" x14ac:dyDescent="0.2">
      <c r="B6" s="5" t="s">
        <v>16</v>
      </c>
      <c r="C6" s="3">
        <v>699999</v>
      </c>
      <c r="D6" s="3">
        <v>0</v>
      </c>
      <c r="E6" s="2" t="s">
        <v>18</v>
      </c>
      <c r="F6" s="11" t="s">
        <v>14</v>
      </c>
      <c r="G6" s="2" t="s">
        <v>8</v>
      </c>
      <c r="H6" s="4">
        <v>45936</v>
      </c>
      <c r="I6" s="2" t="s">
        <v>9</v>
      </c>
      <c r="J6" s="4">
        <v>46536</v>
      </c>
      <c r="K6" s="2" t="s">
        <v>10</v>
      </c>
      <c r="L6" s="4">
        <f t="shared" ref="L6" si="0">J6+60</f>
        <v>46596</v>
      </c>
      <c r="M6" s="2" t="s">
        <v>10</v>
      </c>
    </row>
    <row r="7" spans="2:14" ht="22.5" customHeight="1" x14ac:dyDescent="0.2">
      <c r="B7" s="5" t="s">
        <v>19</v>
      </c>
      <c r="C7" s="3">
        <v>999657</v>
      </c>
      <c r="D7" s="3">
        <v>0</v>
      </c>
      <c r="E7" s="2" t="s">
        <v>20</v>
      </c>
      <c r="F7" s="11" t="s">
        <v>14</v>
      </c>
      <c r="G7" s="2" t="s">
        <v>8</v>
      </c>
      <c r="H7" s="4">
        <v>45936</v>
      </c>
      <c r="I7" s="2" t="s">
        <v>9</v>
      </c>
      <c r="J7" s="4">
        <v>46536</v>
      </c>
      <c r="K7" s="2" t="s">
        <v>10</v>
      </c>
      <c r="L7" s="4">
        <f t="shared" ref="L7" si="1">J7+60</f>
        <v>46596</v>
      </c>
      <c r="M7" s="2" t="s">
        <v>10</v>
      </c>
    </row>
    <row r="8" spans="2:14" ht="22.5" customHeight="1" x14ac:dyDescent="0.2">
      <c r="B8" s="5" t="s">
        <v>22</v>
      </c>
      <c r="C8" s="3">
        <v>497962</v>
      </c>
      <c r="D8" s="3">
        <v>0</v>
      </c>
      <c r="E8" s="2" t="s">
        <v>23</v>
      </c>
      <c r="F8" s="12" t="s">
        <v>14</v>
      </c>
      <c r="G8" s="2" t="s">
        <v>8</v>
      </c>
      <c r="H8" s="4">
        <v>45987</v>
      </c>
      <c r="I8" s="2" t="s">
        <v>9</v>
      </c>
      <c r="J8" s="4">
        <v>46587</v>
      </c>
      <c r="K8" s="2" t="s">
        <v>10</v>
      </c>
      <c r="L8" s="4">
        <v>46648</v>
      </c>
      <c r="M8" s="2" t="s">
        <v>10</v>
      </c>
    </row>
    <row r="9" spans="2:14" ht="22.5" customHeight="1" x14ac:dyDescent="0.2">
      <c r="B9" s="5" t="s">
        <v>24</v>
      </c>
      <c r="C9" s="3">
        <v>999998</v>
      </c>
      <c r="D9" s="3">
        <v>0</v>
      </c>
      <c r="E9" s="2" t="s">
        <v>25</v>
      </c>
      <c r="F9" s="11" t="s">
        <v>14</v>
      </c>
      <c r="G9" s="2" t="s">
        <v>8</v>
      </c>
      <c r="H9" s="4">
        <v>46007</v>
      </c>
      <c r="I9" s="2" t="s">
        <v>9</v>
      </c>
      <c r="J9" s="4">
        <v>46607</v>
      </c>
      <c r="K9" s="2" t="s">
        <v>10</v>
      </c>
      <c r="L9" s="4">
        <v>46667</v>
      </c>
      <c r="M9" s="2" t="s">
        <v>10</v>
      </c>
    </row>
    <row r="10" spans="2:14" ht="22.5" customHeight="1" x14ac:dyDescent="0.2">
      <c r="B10" s="5" t="s">
        <v>19</v>
      </c>
      <c r="C10" s="3">
        <v>952074</v>
      </c>
      <c r="D10" s="3">
        <v>0</v>
      </c>
      <c r="E10" s="2" t="s">
        <v>26</v>
      </c>
      <c r="F10" s="11" t="s">
        <v>14</v>
      </c>
      <c r="G10" s="2" t="s">
        <v>8</v>
      </c>
      <c r="H10" s="4">
        <v>46021</v>
      </c>
      <c r="I10" s="2" t="s">
        <v>27</v>
      </c>
      <c r="J10" s="4">
        <v>47165</v>
      </c>
      <c r="K10" s="2" t="s">
        <v>10</v>
      </c>
      <c r="L10" s="4">
        <v>47223</v>
      </c>
      <c r="M10" s="2" t="s">
        <v>10</v>
      </c>
    </row>
    <row r="11" spans="2:14" ht="22.5" customHeight="1" x14ac:dyDescent="0.2">
      <c r="B11" s="5" t="s">
        <v>29</v>
      </c>
      <c r="C11" s="3">
        <v>297994</v>
      </c>
      <c r="D11" s="3">
        <v>0</v>
      </c>
      <c r="E11" s="2" t="s">
        <v>28</v>
      </c>
      <c r="F11" s="11" t="s">
        <v>14</v>
      </c>
      <c r="G11" s="2" t="s">
        <v>8</v>
      </c>
      <c r="H11" s="4">
        <v>46022</v>
      </c>
      <c r="I11" s="2" t="s">
        <v>34</v>
      </c>
      <c r="J11" s="4">
        <v>46811</v>
      </c>
      <c r="K11" s="2" t="s">
        <v>10</v>
      </c>
      <c r="L11" s="4">
        <v>46870</v>
      </c>
      <c r="M11" s="2" t="s">
        <v>10</v>
      </c>
    </row>
    <row r="12" spans="2:14" ht="22.5" customHeight="1" x14ac:dyDescent="0.2">
      <c r="B12" s="5" t="s">
        <v>30</v>
      </c>
      <c r="C12" s="3">
        <v>638002</v>
      </c>
      <c r="D12" s="3">
        <v>0</v>
      </c>
      <c r="E12" s="2" t="s">
        <v>31</v>
      </c>
      <c r="F12" s="11" t="s">
        <v>14</v>
      </c>
      <c r="G12" s="2" t="s">
        <v>8</v>
      </c>
      <c r="H12" s="4">
        <v>46021</v>
      </c>
      <c r="I12" s="2" t="s">
        <v>34</v>
      </c>
      <c r="J12" s="4">
        <v>46627</v>
      </c>
      <c r="K12" s="2" t="s">
        <v>10</v>
      </c>
      <c r="L12" s="4">
        <v>47053</v>
      </c>
      <c r="M12" s="2" t="s">
        <v>10</v>
      </c>
    </row>
    <row r="13" spans="2:14" ht="22.5" customHeight="1" x14ac:dyDescent="0.2">
      <c r="B13" s="5" t="s">
        <v>33</v>
      </c>
      <c r="C13" s="3">
        <v>785264</v>
      </c>
      <c r="D13" s="3">
        <v>0</v>
      </c>
      <c r="E13" s="2" t="s">
        <v>32</v>
      </c>
      <c r="F13" s="11" t="s">
        <v>14</v>
      </c>
      <c r="G13" s="2" t="s">
        <v>8</v>
      </c>
      <c r="H13" s="4">
        <v>46021</v>
      </c>
      <c r="I13" s="2" t="s">
        <v>34</v>
      </c>
      <c r="J13" s="4">
        <v>46799</v>
      </c>
      <c r="K13" s="2" t="s">
        <v>10</v>
      </c>
      <c r="L13" s="4">
        <v>46858</v>
      </c>
      <c r="M13" s="2" t="s">
        <v>10</v>
      </c>
    </row>
    <row r="14" spans="2:14" s="10" customFormat="1" ht="18" customHeight="1" x14ac:dyDescent="0.2">
      <c r="B14" s="8" t="s">
        <v>15</v>
      </c>
      <c r="C14" s="9">
        <f>SUM(C5:C13)</f>
        <v>6368163</v>
      </c>
    </row>
    <row r="15" spans="2:14" x14ac:dyDescent="0.2">
      <c r="B15" s="6" t="s">
        <v>13</v>
      </c>
      <c r="C15" s="6"/>
      <c r="D15" s="6"/>
      <c r="E15" s="6"/>
      <c r="F15" s="6"/>
      <c r="G15" s="6"/>
      <c r="H15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611A0D1-33DF-496E-A169-2451DB35740B}"/>
    <hyperlink ref="F6" r:id="rId2" xr:uid="{70753607-4713-4F8F-AD23-0885548D5088}"/>
    <hyperlink ref="F7" r:id="rId3" xr:uid="{C540B420-A186-4766-9729-DEFE2E29DDBD}"/>
    <hyperlink ref="F8" r:id="rId4" xr:uid="{5570A555-1CC2-4544-94CA-DB86B7AC9A94}"/>
    <hyperlink ref="F9" r:id="rId5" xr:uid="{0DCB4DC0-C75F-47C9-A2D5-A65DA290A75F}"/>
    <hyperlink ref="F10" r:id="rId6" xr:uid="{4039FA10-2CDB-47A6-BDEC-C6B0538F0524}"/>
    <hyperlink ref="F11" r:id="rId7" xr:uid="{9E20930C-57E3-4E7D-A87E-1F65867BB0FA}"/>
    <hyperlink ref="F12" r:id="rId8" xr:uid="{F220F400-1EB7-480B-A5EA-65AD769D28EE}"/>
    <hyperlink ref="F13" r:id="rId9" xr:uid="{A2B83399-C1BE-42E7-810B-58E1B4E5D090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0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AA8284-B3A2-4D7B-824D-EF9ED50642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2026-03-10T12:50:27Z</cp:lastPrinted>
  <dcterms:created xsi:type="dcterms:W3CDTF">2023-08-30T19:46:27Z</dcterms:created>
  <dcterms:modified xsi:type="dcterms:W3CDTF">2026-03-10T12:50:41Z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